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codeName="ThisWorkbook" defaultThemeVersion="202300"/>
  <mc:AlternateContent xmlns:mc="http://schemas.openxmlformats.org/markup-compatibility/2006">
    <mc:Choice Requires="x15">
      <x15ac:absPath xmlns:x15ac="http://schemas.microsoft.com/office/spreadsheetml/2010/11/ac" url="\\file.ad.edu.city.kyoto.jp\UNT1\org\教職員\public\人事担当\○教員採用\R9採用\13_第1次試験結果通知\04_２次試験通知\03 公開用\"/>
    </mc:Choice>
  </mc:AlternateContent>
  <xr:revisionPtr revIDLastSave="0" documentId="13_ncr:1_{B7D9874F-6387-4B8A-BE4C-D8B9D8017259}" xr6:coauthVersionLast="47" xr6:coauthVersionMax="47" xr10:uidLastSave="{00000000-0000-0000-0000-000000000000}"/>
  <workbookProtection workbookAlgorithmName="SHA-512" workbookHashValue="31e3m0EMFmjtCX5LyvJ85qQveAII74QICccIvl//a1rO90F+WLl4KJua0I5jqcEIUU71VhkavooCLUrHMaDNpA==" workbookSaltValue="jphbdd4UF3HCsxyrf4VnOw==" workbookSpinCount="100000" lockStructure="1"/>
  <bookViews>
    <workbookView xWindow="-120" yWindow="-120" windowWidth="29040" windowHeight="15720" xr2:uid="{AA9B72AF-EDC3-49D2-9191-CA4AF693396F}"/>
  </bookViews>
  <sheets>
    <sheet name="案内" sheetId="1" r:id="rId1"/>
    <sheet name="挿入" sheetId="2" state="hidden" r:id="rId2"/>
  </sheets>
  <definedNames>
    <definedName name="_xlnm.Print_Area" localSheetId="0">案内!$B$5:$L$33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1" i="1" l="1"/>
  <c r="S2" i="1" s="1"/>
  <c r="I8" i="1" s="1"/>
  <c r="E8" i="1" l="1"/>
  <c r="I16" i="1"/>
  <c r="M1" i="1" l="1"/>
</calcChain>
</file>

<file path=xl/sharedStrings.xml><?xml version="1.0" encoding="utf-8"?>
<sst xmlns="http://schemas.openxmlformats.org/spreadsheetml/2006/main" count="90" uniqueCount="75">
  <si>
    <t>受験番号</t>
    <rPh sb="0" eb="4">
      <t>ジュケンバンゴウ</t>
    </rPh>
    <phoneticPr fontId="1"/>
  </si>
  <si>
    <t>試験区分</t>
    <rPh sb="0" eb="4">
      <t>シケンクブン</t>
    </rPh>
    <phoneticPr fontId="1"/>
  </si>
  <si>
    <t>コードを入力してください。</t>
    <rPh sb="4" eb="6">
      <t>ニュウリョク</t>
    </rPh>
    <phoneticPr fontId="1"/>
  </si>
  <si>
    <t>整理番号を入力してください。</t>
    <rPh sb="0" eb="2">
      <t>セイリ</t>
    </rPh>
    <rPh sb="2" eb="4">
      <t>バンゴウ</t>
    </rPh>
    <rPh sb="5" eb="7">
      <t>ニュウリョク</t>
    </rPh>
    <phoneticPr fontId="1"/>
  </si>
  <si>
    <t>コード</t>
    <phoneticPr fontId="1"/>
  </si>
  <si>
    <t>令和９年度京都市立学校教員採用選考試験</t>
    <phoneticPr fontId="1"/>
  </si>
  <si>
    <t>第 ２ 次 試 験 案 内</t>
    <phoneticPr fontId="1"/>
  </si>
  <si>
    <t>１．</t>
    <phoneticPr fontId="1"/>
  </si>
  <si>
    <t>２．</t>
  </si>
  <si>
    <t>３．</t>
  </si>
  <si>
    <t>４．</t>
    <phoneticPr fontId="1"/>
  </si>
  <si>
    <t>５．</t>
    <phoneticPr fontId="1"/>
  </si>
  <si>
    <t>６．</t>
    <phoneticPr fontId="1"/>
  </si>
  <si>
    <t>・</t>
    <phoneticPr fontId="1"/>
  </si>
  <si>
    <t>　「【重要】令和９年度京都市立学校教員採用選考試験 第２次試験について」</t>
    <phoneticPr fontId="1"/>
  </si>
  <si>
    <t>（https://kyoin.city.kyoto.lg.jp/saiyo/2ji_shiken2.html）を御確認ください。</t>
  </si>
  <si>
    <t>作成・提出方法、指導案の様式等に関しては、京都市教員採用サイトの</t>
    <rPh sb="24" eb="26">
      <t>キョウイン</t>
    </rPh>
    <rPh sb="26" eb="28">
      <t>サイヨウ</t>
    </rPh>
    <phoneticPr fontId="1"/>
  </si>
  <si>
    <t>京　都　市　教　育　委　員　会</t>
    <rPh sb="0" eb="1">
      <t>キョウ</t>
    </rPh>
    <rPh sb="2" eb="3">
      <t>ト</t>
    </rPh>
    <rPh sb="4" eb="5">
      <t>シ</t>
    </rPh>
    <rPh sb="6" eb="7">
      <t>キョウ</t>
    </rPh>
    <rPh sb="8" eb="9">
      <t>イク</t>
    </rPh>
    <rPh sb="10" eb="11">
      <t>イ</t>
    </rPh>
    <rPh sb="12" eb="13">
      <t>イン</t>
    </rPh>
    <rPh sb="14" eb="15">
      <t>カイ</t>
    </rPh>
    <phoneticPr fontId="1"/>
  </si>
  <si>
    <t>模擬保育について</t>
    <rPh sb="0" eb="2">
      <t>モギ</t>
    </rPh>
    <rPh sb="2" eb="4">
      <t>ホイク</t>
    </rPh>
    <phoneticPr fontId="1"/>
  </si>
  <si>
    <t>京都市立京都御池中学校</t>
  </si>
  <si>
    <t>令和８年８月７日（金）</t>
    <rPh sb="0" eb="2">
      <t>レイワ</t>
    </rPh>
    <rPh sb="3" eb="4">
      <t>ネン</t>
    </rPh>
    <rPh sb="5" eb="6">
      <t>ガツ</t>
    </rPh>
    <rPh sb="7" eb="8">
      <t>ニチ</t>
    </rPh>
    <rPh sb="9" eb="10">
      <t>キン</t>
    </rPh>
    <phoneticPr fontId="1"/>
  </si>
  <si>
    <t>最大半日程度を予定</t>
    <rPh sb="0" eb="2">
      <t>サイダイ</t>
    </rPh>
    <rPh sb="2" eb="4">
      <t>ハンニチ</t>
    </rPh>
    <rPh sb="4" eb="6">
      <t>テイド</t>
    </rPh>
    <rPh sb="7" eb="9">
      <t>ヨテイ</t>
    </rPh>
    <phoneticPr fontId="1"/>
  </si>
  <si>
    <t>集合時間：</t>
    <rPh sb="0" eb="2">
      <t>シュウゴウ</t>
    </rPh>
    <rPh sb="2" eb="4">
      <t>ジカン</t>
    </rPh>
    <phoneticPr fontId="1"/>
  </si>
  <si>
    <t>集合場所：</t>
    <rPh sb="0" eb="2">
      <t>シュウゴウ</t>
    </rPh>
    <rPh sb="2" eb="4">
      <t>バショ</t>
    </rPh>
    <phoneticPr fontId="1"/>
  </si>
  <si>
    <t>試験内容：</t>
    <rPh sb="0" eb="2">
      <t>シケン</t>
    </rPh>
    <rPh sb="2" eb="4">
      <t>ナイヨウ</t>
    </rPh>
    <phoneticPr fontId="1"/>
  </si>
  <si>
    <t>日　　　 　程：</t>
    <rPh sb="0" eb="1">
      <t>ヒ</t>
    </rPh>
    <rPh sb="6" eb="7">
      <t>ホド</t>
    </rPh>
    <phoneticPr fontId="1"/>
  </si>
  <si>
    <t>持　参　物：</t>
    <rPh sb="0" eb="1">
      <t>ジ</t>
    </rPh>
    <rPh sb="2" eb="3">
      <t>サン</t>
    </rPh>
    <rPh sb="4" eb="5">
      <t>モノ</t>
    </rPh>
    <phoneticPr fontId="1"/>
  </si>
  <si>
    <t>万が一、指導案を持参し忘れ、提出できない場合は、受験資格を失うことがありますので御注意ください。</t>
    <phoneticPr fontId="1"/>
  </si>
  <si>
    <t>事前に指導案を作成いただき、コピー（Ａ３サイズに拡大したものを４部）を御提出いただきます。</t>
    <phoneticPr fontId="1"/>
  </si>
  <si>
    <t>なお、模擬保育の前に指導案原本の照合を行います。</t>
    <rPh sb="3" eb="5">
      <t>モギ</t>
    </rPh>
    <rPh sb="5" eb="7">
      <t>ホイク</t>
    </rPh>
    <rPh sb="8" eb="9">
      <t>マエ</t>
    </rPh>
    <rPh sb="10" eb="12">
      <t>シドウ</t>
    </rPh>
    <rPh sb="12" eb="13">
      <t>アン</t>
    </rPh>
    <rPh sb="13" eb="15">
      <t>ゲンポン</t>
    </rPh>
    <rPh sb="16" eb="18">
      <t>ショウゴウ</t>
    </rPh>
    <rPh sb="19" eb="20">
      <t>オコナ</t>
    </rPh>
    <phoneticPr fontId="1"/>
  </si>
  <si>
    <t>（試験開始時間</t>
    <rPh sb="1" eb="5">
      <t>シケンカイシ</t>
    </rPh>
    <rPh sb="5" eb="7">
      <t>ジカン</t>
    </rPh>
    <phoneticPr fontId="1"/>
  </si>
  <si>
    <t>）</t>
    <phoneticPr fontId="1"/>
  </si>
  <si>
    <t>※本状は受験票ではありません。</t>
    <rPh sb="1" eb="3">
      <t>ホンジョウ</t>
    </rPh>
    <rPh sb="4" eb="7">
      <t>ジュケンヒョウ</t>
    </rPh>
    <phoneticPr fontId="1"/>
  </si>
  <si>
    <t>論文、模擬保育、個人面接</t>
    <rPh sb="8" eb="12">
      <t>コジンメンセツ</t>
    </rPh>
    <phoneticPr fontId="1"/>
  </si>
  <si>
    <t>模擬保育では園児役はいませんが、いると想定して行ってください。</t>
    <rPh sb="2" eb="4">
      <t>ホイク</t>
    </rPh>
    <rPh sb="6" eb="8">
      <t>エンジ</t>
    </rPh>
    <rPh sb="8" eb="9">
      <t>ヤク</t>
    </rPh>
    <phoneticPr fontId="1"/>
  </si>
  <si>
    <t>４階</t>
    <rPh sb="1" eb="2">
      <t>カイ</t>
    </rPh>
    <phoneticPr fontId="1"/>
  </si>
  <si>
    <t>本状、受験票、筆記用具、模擬保育の指導案のコピー４部（Ａ３サイズ）、</t>
    <phoneticPr fontId="1"/>
  </si>
  <si>
    <t>指導案（原本）等模擬保育に必要なもの、上履き、下履き用袋</t>
    <phoneticPr fontId="1"/>
  </si>
  <si>
    <t>模擬保育終了後、引き続き同じ部屋で個人面接を実施します。</t>
    <rPh sb="0" eb="2">
      <t>モギ</t>
    </rPh>
    <rPh sb="2" eb="4">
      <t>ホイク</t>
    </rPh>
    <rPh sb="4" eb="6">
      <t>シュウリョウ</t>
    </rPh>
    <rPh sb="6" eb="7">
      <t>ゴ</t>
    </rPh>
    <rPh sb="8" eb="9">
      <t>ヒ</t>
    </rPh>
    <rPh sb="10" eb="11">
      <t>ツヅ</t>
    </rPh>
    <rPh sb="12" eb="13">
      <t>オナ</t>
    </rPh>
    <rPh sb="14" eb="16">
      <t>ヘヤ</t>
    </rPh>
    <rPh sb="17" eb="19">
      <t>コジン</t>
    </rPh>
    <rPh sb="19" eb="21">
      <t>メンセツ</t>
    </rPh>
    <rPh sb="22" eb="24">
      <t>ジッシ</t>
    </rPh>
    <phoneticPr fontId="1"/>
  </si>
  <si>
    <t>※試験開始時間以降に集合場所に入室した受験者は受験不可とします。</t>
    <rPh sb="1" eb="3">
      <t>シケン</t>
    </rPh>
    <rPh sb="3" eb="5">
      <t>カイシ</t>
    </rPh>
    <rPh sb="5" eb="7">
      <t>ジカン</t>
    </rPh>
    <rPh sb="19" eb="21">
      <t>ジュケン</t>
    </rPh>
    <phoneticPr fontId="1"/>
  </si>
  <si>
    <t>整理番号</t>
    <rPh sb="0" eb="4">
      <t>セイリバンゴウ</t>
    </rPh>
    <phoneticPr fontId="3"/>
  </si>
  <si>
    <t>受験番号</t>
    <rPh sb="0" eb="4">
      <t>ジュケンバンゴウ</t>
    </rPh>
    <phoneticPr fontId="3"/>
  </si>
  <si>
    <t>試験区分</t>
    <rPh sb="0" eb="4">
      <t>シケンクブン</t>
    </rPh>
    <phoneticPr fontId="3"/>
  </si>
  <si>
    <t>日程①</t>
    <rPh sb="0" eb="2">
      <t>ニッテイ</t>
    </rPh>
    <phoneticPr fontId="3"/>
  </si>
  <si>
    <t>集合時間①</t>
    <rPh sb="0" eb="2">
      <t>シュウゴウ</t>
    </rPh>
    <rPh sb="2" eb="4">
      <t>ジカン</t>
    </rPh>
    <phoneticPr fontId="3"/>
  </si>
  <si>
    <t>開始時間①</t>
    <rPh sb="0" eb="2">
      <t>カイシ</t>
    </rPh>
    <rPh sb="2" eb="4">
      <t>ジカン</t>
    </rPh>
    <phoneticPr fontId="3"/>
  </si>
  <si>
    <t>集合階①</t>
    <rPh sb="0" eb="2">
      <t>シュウゴウ</t>
    </rPh>
    <rPh sb="2" eb="3">
      <t>カイ</t>
    </rPh>
    <phoneticPr fontId="3"/>
  </si>
  <si>
    <t>集合教室①</t>
    <rPh sb="0" eb="2">
      <t>シュウゴウ</t>
    </rPh>
    <rPh sb="2" eb="4">
      <t>キョウシツ</t>
    </rPh>
    <phoneticPr fontId="3"/>
  </si>
  <si>
    <t>試験内容</t>
    <rPh sb="0" eb="4">
      <t>シケンナイヨウ</t>
    </rPh>
    <phoneticPr fontId="3"/>
  </si>
  <si>
    <t>持参物①</t>
    <rPh sb="0" eb="3">
      <t>ジサンブツ</t>
    </rPh>
    <phoneticPr fontId="3"/>
  </si>
  <si>
    <t>日程②</t>
    <rPh sb="0" eb="2">
      <t>ニッテイ</t>
    </rPh>
    <phoneticPr fontId="3"/>
  </si>
  <si>
    <t>集合時間②</t>
    <rPh sb="0" eb="2">
      <t>シュウゴウ</t>
    </rPh>
    <rPh sb="2" eb="4">
      <t>ジカン</t>
    </rPh>
    <phoneticPr fontId="3"/>
  </si>
  <si>
    <t>開始時間②</t>
    <rPh sb="0" eb="2">
      <t>カイシ</t>
    </rPh>
    <rPh sb="2" eb="4">
      <t>ジカン</t>
    </rPh>
    <phoneticPr fontId="3"/>
  </si>
  <si>
    <t>集合階②</t>
    <rPh sb="0" eb="2">
      <t>シュウゴウ</t>
    </rPh>
    <rPh sb="2" eb="3">
      <t>カイ</t>
    </rPh>
    <phoneticPr fontId="3"/>
  </si>
  <si>
    <t>集合教室②</t>
    <rPh sb="0" eb="2">
      <t>シュウゴウ</t>
    </rPh>
    <rPh sb="2" eb="4">
      <t>キョウシツ</t>
    </rPh>
    <phoneticPr fontId="3"/>
  </si>
  <si>
    <t>持参物②</t>
    <rPh sb="0" eb="3">
      <t>ジサンブツ</t>
    </rPh>
    <phoneticPr fontId="3"/>
  </si>
  <si>
    <t>実技試験</t>
    <rPh sb="0" eb="4">
      <t>ジツギシケン</t>
    </rPh>
    <phoneticPr fontId="3"/>
  </si>
  <si>
    <t>実技備考欄</t>
    <rPh sb="0" eb="2">
      <t>ジツギ</t>
    </rPh>
    <rPh sb="2" eb="4">
      <t>ビコウ</t>
    </rPh>
    <rPh sb="4" eb="5">
      <t>ラン</t>
    </rPh>
    <phoneticPr fontId="3"/>
  </si>
  <si>
    <t>644453756152</t>
  </si>
  <si>
    <t>398672599060</t>
  </si>
  <si>
    <t>661601300309</t>
  </si>
  <si>
    <t>141559771660</t>
  </si>
  <si>
    <t>557803558481</t>
  </si>
  <si>
    <t>264621566203</t>
  </si>
  <si>
    <t>コード</t>
  </si>
  <si>
    <t>.</t>
    <phoneticPr fontId="1"/>
  </si>
  <si>
    <r>
      <t>なお、資料をダウンロードする際のパスワードは、「</t>
    </r>
    <r>
      <rPr>
        <b/>
        <sz val="11"/>
        <color theme="0"/>
        <rFont val="ＭＳ Ｐゴシック"/>
        <family val="3"/>
        <charset val="128"/>
      </rPr>
      <t>8CDcn5</t>
    </r>
    <r>
      <rPr>
        <sz val="11"/>
        <color theme="0"/>
        <rFont val="ＭＳ 明朝"/>
        <family val="1"/>
        <charset val="128"/>
      </rPr>
      <t>」です。</t>
    </r>
    <phoneticPr fontId="1"/>
  </si>
  <si>
    <r>
      <t>模擬保育には、指導案原本（</t>
    </r>
    <r>
      <rPr>
        <u/>
        <sz val="11"/>
        <color theme="0"/>
        <rFont val="ＭＳ Ｐゴシック"/>
        <family val="3"/>
        <charset val="128"/>
      </rPr>
      <t>メモ等の書込み不可</t>
    </r>
    <r>
      <rPr>
        <sz val="11"/>
        <color theme="0"/>
        <rFont val="ＭＳ 明朝"/>
        <family val="1"/>
        <charset val="128"/>
      </rPr>
      <t>）及びこちらで指定した物のみ持ち込み可能です。</t>
    </r>
    <rPh sb="2" eb="4">
      <t>ホイク</t>
    </rPh>
    <rPh sb="10" eb="12">
      <t>ゲンポン</t>
    </rPh>
    <rPh sb="15" eb="16">
      <t>トウ</t>
    </rPh>
    <rPh sb="17" eb="19">
      <t>カキコ</t>
    </rPh>
    <rPh sb="20" eb="22">
      <t>フカ</t>
    </rPh>
    <phoneticPr fontId="1"/>
  </si>
  <si>
    <r>
      <t>〈返信用封筒について〉</t>
    </r>
    <r>
      <rPr>
        <u/>
        <sz val="10"/>
        <color theme="0"/>
        <rFont val="ＭＳ 明朝"/>
        <family val="1"/>
        <charset val="128"/>
      </rPr>
      <t>※持参物に返信用封筒が記載されている者のみ</t>
    </r>
    <r>
      <rPr>
        <sz val="10"/>
        <color theme="0"/>
        <rFont val="ＭＳ 明朝"/>
        <family val="1"/>
        <charset val="128"/>
      </rPr>
      <t xml:space="preserve">
返信用封筒は、封筒（角形2号　24cm×33.2cm）の表面にあらかじめ140円切手を貼付のうえ、志願者の郵便番号・住所・氏名を記載いただくとともに、受験番号を表面左下に明記し、糊付封筒又は、開封口に両面テープ等を貼り付けた封筒を提出してください。</t>
    </r>
    <rPh sb="1" eb="4">
      <t>ヘンシンヨウ</t>
    </rPh>
    <rPh sb="4" eb="6">
      <t>フウトウ</t>
    </rPh>
    <rPh sb="12" eb="14">
      <t>ジサン</t>
    </rPh>
    <rPh sb="14" eb="15">
      <t>ブツ</t>
    </rPh>
    <rPh sb="16" eb="21">
      <t>ヘンシンヨウフウトウ</t>
    </rPh>
    <rPh sb="22" eb="24">
      <t>キサイ</t>
    </rPh>
    <rPh sb="29" eb="30">
      <t>モノ</t>
    </rPh>
    <phoneticPr fontId="1"/>
  </si>
  <si>
    <r>
      <rPr>
        <b/>
        <u/>
        <sz val="11"/>
        <color theme="0"/>
        <rFont val="ＭＳ 明朝"/>
        <family val="1"/>
        <charset val="128"/>
      </rPr>
      <t>試験当日の緊急連絡先</t>
    </r>
    <r>
      <rPr>
        <sz val="11"/>
        <color theme="0"/>
        <rFont val="ＭＳ 明朝"/>
        <family val="1"/>
        <charset val="128"/>
      </rPr>
      <t>　０７０－５６６５－２２３３</t>
    </r>
    <rPh sb="0" eb="4">
      <t>シケントウジツ</t>
    </rPh>
    <rPh sb="5" eb="10">
      <t>キンキュウレンラクサキ</t>
    </rPh>
    <phoneticPr fontId="1"/>
  </si>
  <si>
    <t>幼稚園（小学校）</t>
  </si>
  <si>
    <r>
      <t>≪注意事項≫
・当日の</t>
    </r>
    <r>
      <rPr>
        <sz val="10"/>
        <color theme="0"/>
        <rFont val="ＭＳ Ｐゴシック"/>
        <family val="3"/>
        <charset val="128"/>
      </rPr>
      <t>本人確認は受験票にて行います</t>
    </r>
    <r>
      <rPr>
        <sz val="10"/>
        <color theme="0"/>
        <rFont val="ＭＳ 明朝"/>
        <family val="1"/>
        <charset val="128"/>
      </rPr>
      <t>ので、必ずお持ちください。（本状は受験票代わりになりません。）
・今後、連絡事項がある場合は京都市教員採用サイトへ掲載しますので、定期的に御確認ください。
・試験会場へは公共交通機関で来場してください。また、早めの来場は御遠慮いただき、集合時間に合わせてお越
　しください。
・試験中や待機時間中は、スマートフォンやスマートウォッチなどの情報機器としての機能を有する物は、時計と
　しても一切使用できませんので、必ず電源を切ってください。なお、会場に時計はありません。
・多数の方が受験されるため、当日の待ち時間が長くなる可能性があります。控室及び試験室内では通信機器等の
　利用を原則禁止しておりますので、書籍を持参する等、各自で御準備をお願いします。
・本市では温暖化対策の推進等の取り組んでいます。受験者においてもクールビズ（ノー上着、ノーネクタイ等）
　で試験会場にお越しください。
　（試験室は、適宜換気を行う場合があります。室温の高低に対応できる服装でお越しください。）</t>
    </r>
    <rPh sb="8" eb="10">
      <t>トウジツ</t>
    </rPh>
    <rPh sb="11" eb="15">
      <t>ホンニンカクニン</t>
    </rPh>
    <rPh sb="16" eb="19">
      <t>ジュケンヒョウ</t>
    </rPh>
    <rPh sb="21" eb="22">
      <t>オコナ</t>
    </rPh>
    <rPh sb="28" eb="29">
      <t>カナラ</t>
    </rPh>
    <rPh sb="31" eb="32">
      <t>モ</t>
    </rPh>
    <rPh sb="39" eb="41">
      <t>ホンジョウ</t>
    </rPh>
    <rPh sb="42" eb="45">
      <t>ジュケンヒョウ</t>
    </rPh>
    <rPh sb="45" eb="46">
      <t>カ</t>
    </rPh>
    <rPh sb="61" eb="63">
      <t>レンラク</t>
    </rPh>
    <rPh sb="63" eb="65">
      <t>ジコウ</t>
    </rPh>
    <rPh sb="68" eb="70">
      <t>バアイ</t>
    </rPh>
    <rPh sb="71" eb="74">
      <t>キョウトシ</t>
    </rPh>
    <rPh sb="74" eb="76">
      <t>キョウイン</t>
    </rPh>
    <rPh sb="76" eb="78">
      <t>サイヨウ</t>
    </rPh>
    <rPh sb="90" eb="93">
      <t>テイキテキ</t>
    </rPh>
    <rPh sb="135" eb="136">
      <t>ゴ</t>
    </rPh>
    <rPh sb="168" eb="172">
      <t>タイキジカン</t>
    </rPh>
    <rPh sb="172" eb="173">
      <t>チュウ</t>
    </rPh>
    <rPh sb="247" eb="249">
      <t>カイジョウ</t>
    </rPh>
    <rPh sb="250" eb="252">
      <t>トケイ</t>
    </rPh>
    <rPh sb="307" eb="309">
      <t>キキ</t>
    </rPh>
    <rPh sb="341" eb="342">
      <t>ゴ</t>
    </rPh>
    <rPh sb="358" eb="361">
      <t>オンダンカ</t>
    </rPh>
    <rPh sb="361" eb="363">
      <t>タイサク</t>
    </rPh>
    <rPh sb="364" eb="366">
      <t>スイシン</t>
    </rPh>
    <rPh sb="366" eb="367">
      <t>トウ</t>
    </rPh>
    <rPh sb="368" eb="369">
      <t>ト</t>
    </rPh>
    <rPh sb="370" eb="371">
      <t>ク</t>
    </rPh>
    <phoneticPr fontId="1"/>
  </si>
  <si>
    <t>.</t>
    <phoneticPr fontId="1"/>
  </si>
  <si>
    <t>、返信用封筒</t>
    <rPh sb="1" eb="6">
      <t>ヘンシンヨウフウトウ</t>
    </rPh>
    <phoneticPr fontId="3"/>
  </si>
  <si>
    <t>９－８教室</t>
    <rPh sb="3" eb="5">
      <t>キョウシツ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</si>
</sst>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 "/>
    <numFmt numFmtId="177" formatCode="0_);[Red]\(0\)"/>
    <numFmt numFmtId="178" formatCode="h:mm;@"/>
    <numFmt numFmtId="179" formatCode="0&quot;階&quot;"/>
  </numFmts>
  <fonts count="22">
    <font>
      <sz val="11"/>
      <color theme="1"/>
      <name val="ＭＳ Ｐゴシック"/>
      <family val="2"/>
      <charset val="128"/>
    </font>
    <font>
      <sz val="6"/>
      <name val="ＭＳ Ｐゴシック"/>
      <family val="2"/>
      <charset val="128"/>
    </font>
    <font>
      <b/>
      <sz val="12"/>
      <color theme="1"/>
      <name val="ＭＳ Ｐゴシック"/>
      <family val="3"/>
      <charset val="128"/>
    </font>
    <font>
      <b/>
      <sz val="14"/>
      <color rgb="FFFF0000"/>
      <name val="ＭＳ Ｐゴシック"/>
      <family val="3"/>
      <charset val="128"/>
    </font>
    <font>
      <sz val="14"/>
      <color theme="1"/>
      <name val="ＭＳ 明朝"/>
      <family val="1"/>
      <charset val="128"/>
    </font>
    <font>
      <b/>
      <sz val="16"/>
      <color theme="1"/>
      <name val="ＭＳ Ｐゴシック"/>
      <family val="3"/>
      <charset val="128"/>
    </font>
    <font>
      <sz val="11"/>
      <color theme="1"/>
      <name val="ＭＳ 明朝"/>
      <family val="1"/>
      <charset val="128"/>
    </font>
    <font>
      <sz val="12"/>
      <color theme="1"/>
      <name val="ＭＳ 明朝"/>
      <family val="1"/>
      <charset val="128"/>
    </font>
    <font>
      <sz val="11"/>
      <name val="ＭＳ Ｐゴシック"/>
      <family val="3"/>
      <charset val="128"/>
    </font>
    <font>
      <sz val="11"/>
      <color theme="0"/>
      <name val="ＭＳ Ｐゴシック"/>
      <family val="2"/>
      <charset val="128"/>
    </font>
    <font>
      <b/>
      <sz val="20"/>
      <color theme="1"/>
      <name val="ＭＳ Ｐゴシック"/>
      <family val="3"/>
      <charset val="128"/>
    </font>
    <font>
      <sz val="11"/>
      <color theme="0"/>
      <name val="ＭＳ Ｐゴシック"/>
      <family val="3"/>
      <charset val="128"/>
    </font>
    <font>
      <sz val="10"/>
      <color theme="0"/>
      <name val="ＭＳ Ｐゴシック"/>
      <family val="3"/>
      <charset val="128"/>
    </font>
    <font>
      <sz val="9"/>
      <color theme="0"/>
      <name val="ＭＳ Ｐゴシック"/>
      <family val="3"/>
      <charset val="128"/>
    </font>
    <font>
      <sz val="10.5"/>
      <color theme="0"/>
      <name val="ＭＳ Ｐゴシック"/>
      <family val="3"/>
      <charset val="128"/>
    </font>
    <font>
      <sz val="11"/>
      <color theme="0"/>
      <name val="ＭＳ 明朝"/>
      <family val="1"/>
      <charset val="128"/>
    </font>
    <font>
      <b/>
      <sz val="11"/>
      <color theme="0"/>
      <name val="ＭＳ Ｐゴシック"/>
      <family val="3"/>
      <charset val="128"/>
    </font>
    <font>
      <u/>
      <sz val="11"/>
      <color theme="0"/>
      <name val="ＭＳ Ｐゴシック"/>
      <family val="3"/>
      <charset val="128"/>
    </font>
    <font>
      <sz val="10"/>
      <color theme="0"/>
      <name val="ＭＳ 明朝"/>
      <family val="1"/>
      <charset val="128"/>
    </font>
    <font>
      <u/>
      <sz val="10"/>
      <color theme="0"/>
      <name val="ＭＳ 明朝"/>
      <family val="1"/>
      <charset val="128"/>
    </font>
    <font>
      <b/>
      <u/>
      <sz val="11"/>
      <color theme="0"/>
      <name val="ＭＳ 明朝"/>
      <family val="1"/>
      <charset val="128"/>
    </font>
    <font>
      <b/>
      <sz val="18"/>
      <color indexed="8"/>
      <name val="ＭＳ Ｐゴシック"/>
      <family val="3"/>
      <charset val="128"/>
    </font>
  </fonts>
  <fills count="4">
    <fill>
      <patternFill patternType="none"/>
    </fill>
    <fill>
      <patternFill patternType="gray125"/>
    </fill>
    <fill>
      <patternFill patternType="solid">
        <fgColor rgb="FFFFFF00"/>
        <bgColor indexed="64"/>
      </patternFill>
    </fill>
    <fill>
      <patternFill patternType="solid">
        <fgColor theme="4" tint="0.79998168889431442"/>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double">
        <color rgb="FFFF0000"/>
      </left>
      <right style="double">
        <color rgb="FFFF0000"/>
      </right>
      <top style="double">
        <color rgb="FFFF0000"/>
      </top>
      <bottom style="double">
        <color rgb="FFFF000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s>
  <cellStyleXfs count="1">
    <xf numFmtId="0" fontId="0" fillId="0" borderId="0">
      <alignment vertical="center"/>
    </xf>
  </cellStyleXfs>
  <cellXfs count="67">
    <xf numFmtId="0" fontId="0" fillId="0" borderId="0" xfId="0">
      <alignment vertical="center"/>
    </xf>
    <xf numFmtId="176" fontId="0" fillId="0" borderId="4" xfId="0" quotePrefix="1" applyNumberFormat="1" applyBorder="1" applyAlignment="1" applyProtection="1">
      <alignment horizontal="center" vertical="center" shrinkToFit="1"/>
      <protection locked="0"/>
    </xf>
    <xf numFmtId="177" fontId="0" fillId="0" borderId="4" xfId="0" applyNumberFormat="1" applyBorder="1" applyAlignment="1" applyProtection="1">
      <alignment horizontal="center" vertical="center" shrinkToFit="1"/>
      <protection locked="0"/>
    </xf>
    <xf numFmtId="0" fontId="8" fillId="3" borderId="0" xfId="0" applyFont="1" applyFill="1" applyAlignment="1">
      <alignment vertical="center" shrinkToFit="1"/>
    </xf>
    <xf numFmtId="0" fontId="0" fillId="0" borderId="0" xfId="0" applyAlignment="1">
      <alignment vertical="center" shrinkToFit="1"/>
    </xf>
    <xf numFmtId="0" fontId="0" fillId="0" borderId="0" xfId="0" applyProtection="1">
      <alignment vertical="center"/>
    </xf>
    <xf numFmtId="0" fontId="3" fillId="0" borderId="0" xfId="0" applyFont="1" applyAlignment="1" applyProtection="1">
      <alignment horizontal="left" vertical="center" shrinkToFit="1"/>
    </xf>
    <xf numFmtId="176" fontId="0" fillId="2" borderId="0" xfId="0" quotePrefix="1" applyNumberFormat="1" applyFill="1" applyProtection="1">
      <alignment vertical="center"/>
    </xf>
    <xf numFmtId="0" fontId="0" fillId="2" borderId="0" xfId="0" applyFill="1" applyProtection="1">
      <alignment vertical="center"/>
    </xf>
    <xf numFmtId="0" fontId="0" fillId="0" borderId="0" xfId="0" applyBorder="1" applyAlignment="1" applyProtection="1">
      <alignment vertical="center"/>
    </xf>
    <xf numFmtId="0" fontId="0" fillId="0" borderId="5" xfId="0" applyBorder="1" applyProtection="1">
      <alignment vertical="center"/>
    </xf>
    <xf numFmtId="0" fontId="0" fillId="0" borderId="6" xfId="0" applyBorder="1" applyProtection="1">
      <alignment vertical="center"/>
    </xf>
    <xf numFmtId="0" fontId="0" fillId="0" borderId="6" xfId="0" applyFill="1" applyBorder="1" applyProtection="1">
      <alignment vertical="center"/>
    </xf>
    <xf numFmtId="0" fontId="4" fillId="0" borderId="6" xfId="0" applyFont="1" applyFill="1" applyBorder="1" applyAlignment="1" applyProtection="1">
      <alignment horizontal="center"/>
    </xf>
    <xf numFmtId="0" fontId="0" fillId="0" borderId="7" xfId="0" applyBorder="1" applyProtection="1">
      <alignment vertical="center"/>
    </xf>
    <xf numFmtId="0" fontId="0" fillId="0" borderId="8" xfId="0" applyBorder="1" applyProtection="1">
      <alignment vertical="center"/>
    </xf>
    <xf numFmtId="0" fontId="0" fillId="0" borderId="0" xfId="0" applyBorder="1" applyProtection="1">
      <alignment vertical="center"/>
    </xf>
    <xf numFmtId="0" fontId="0" fillId="0" borderId="0" xfId="0" applyFill="1" applyBorder="1" applyProtection="1">
      <alignment vertical="center"/>
    </xf>
    <xf numFmtId="0" fontId="0" fillId="0" borderId="0" xfId="0" applyFill="1" applyProtection="1">
      <alignment vertical="center"/>
    </xf>
    <xf numFmtId="0" fontId="5" fillId="0" borderId="0" xfId="0" applyFont="1" applyFill="1" applyBorder="1" applyAlignment="1" applyProtection="1">
      <alignment horizontal="center" vertical="center"/>
    </xf>
    <xf numFmtId="0" fontId="0" fillId="0" borderId="0" xfId="0" applyFill="1" applyBorder="1" applyAlignment="1" applyProtection="1">
      <alignment vertical="center"/>
    </xf>
    <xf numFmtId="0" fontId="0" fillId="0" borderId="9" xfId="0" applyBorder="1" applyProtection="1">
      <alignment vertical="center"/>
    </xf>
    <xf numFmtId="0" fontId="2" fillId="0" borderId="0" xfId="0" applyFont="1" applyFill="1" applyBorder="1" applyProtection="1">
      <alignment vertical="center"/>
    </xf>
    <xf numFmtId="0" fontId="0" fillId="0" borderId="1" xfId="0" applyFill="1" applyBorder="1" applyAlignment="1" applyProtection="1">
      <alignment horizontal="center" vertical="center"/>
    </xf>
    <xf numFmtId="0" fontId="21" fillId="0" borderId="2" xfId="0" applyFont="1" applyFill="1" applyBorder="1" applyAlignment="1" applyProtection="1">
      <alignment horizontal="center" vertical="center" shrinkToFit="1"/>
    </xf>
    <xf numFmtId="0" fontId="21" fillId="0" borderId="13" xfId="0" applyFont="1" applyFill="1" applyBorder="1" applyAlignment="1" applyProtection="1">
      <alignment horizontal="center" vertical="center" shrinkToFit="1"/>
    </xf>
    <xf numFmtId="0" fontId="21" fillId="0" borderId="3" xfId="0" applyFont="1" applyFill="1" applyBorder="1" applyAlignment="1" applyProtection="1">
      <alignment horizontal="center" vertical="center" shrinkToFit="1"/>
    </xf>
    <xf numFmtId="0" fontId="10" fillId="0" borderId="2" xfId="0" applyFont="1" applyFill="1" applyBorder="1" applyAlignment="1" applyProtection="1">
      <alignment horizontal="center" vertical="center"/>
    </xf>
    <xf numFmtId="0" fontId="10" fillId="0" borderId="3" xfId="0" applyFont="1" applyFill="1" applyBorder="1" applyAlignment="1" applyProtection="1">
      <alignment horizontal="center" vertical="center"/>
    </xf>
    <xf numFmtId="49" fontId="11" fillId="0" borderId="0" xfId="0" applyNumberFormat="1" applyFont="1" applyFill="1" applyBorder="1" applyProtection="1">
      <alignment vertical="center"/>
    </xf>
    <xf numFmtId="0" fontId="11" fillId="0" borderId="0" xfId="0" applyFont="1" applyFill="1" applyBorder="1" applyAlignment="1" applyProtection="1">
      <alignment horizontal="distributed" vertical="center"/>
    </xf>
    <xf numFmtId="0" fontId="11" fillId="0" borderId="0" xfId="0" applyFont="1" applyFill="1" applyBorder="1" applyProtection="1">
      <alignment vertical="center"/>
    </xf>
    <xf numFmtId="178" fontId="11" fillId="0" borderId="0" xfId="0" applyNumberFormat="1" applyFont="1" applyFill="1" applyBorder="1" applyAlignment="1" applyProtection="1">
      <alignment horizontal="left" vertical="center" indent="1"/>
    </xf>
    <xf numFmtId="0" fontId="12" fillId="0" borderId="0" xfId="0" applyFont="1" applyFill="1" applyProtection="1">
      <alignment vertical="center"/>
    </xf>
    <xf numFmtId="178" fontId="11" fillId="0" borderId="0" xfId="0" applyNumberFormat="1" applyFont="1" applyFill="1" applyBorder="1" applyAlignment="1" applyProtection="1">
      <alignment horizontal="center" vertical="center"/>
    </xf>
    <xf numFmtId="0" fontId="12" fillId="0" borderId="0" xfId="0" applyFont="1" applyFill="1" applyBorder="1" applyProtection="1">
      <alignment vertical="center"/>
    </xf>
    <xf numFmtId="0" fontId="11" fillId="0" borderId="0" xfId="0" applyFont="1" applyFill="1" applyProtection="1">
      <alignment vertical="center"/>
    </xf>
    <xf numFmtId="0" fontId="13" fillId="0" borderId="0" xfId="0" applyFont="1" applyFill="1" applyBorder="1" applyProtection="1">
      <alignment vertical="center"/>
    </xf>
    <xf numFmtId="0" fontId="14" fillId="0" borderId="0" xfId="0" applyFont="1" applyFill="1" applyProtection="1">
      <alignment vertical="center"/>
    </xf>
    <xf numFmtId="179" fontId="11" fillId="0" borderId="0" xfId="0" applyNumberFormat="1" applyFont="1" applyFill="1" applyBorder="1" applyAlignment="1" applyProtection="1">
      <alignment horizontal="left" vertical="center" indent="1"/>
    </xf>
    <xf numFmtId="0" fontId="11" fillId="0" borderId="0" xfId="0" applyNumberFormat="1" applyFont="1" applyFill="1" applyBorder="1" applyAlignment="1" applyProtection="1">
      <alignment horizontal="left" vertical="center" indent="1"/>
    </xf>
    <xf numFmtId="0" fontId="0" fillId="0" borderId="0" xfId="0" applyAlignment="1" applyProtection="1">
      <alignment horizontal="right" vertical="center"/>
    </xf>
    <xf numFmtId="0" fontId="0" fillId="0" borderId="0" xfId="0" applyAlignment="1" applyProtection="1">
      <alignment vertical="center" shrinkToFit="1"/>
    </xf>
    <xf numFmtId="176" fontId="0" fillId="0" borderId="0" xfId="0" quotePrefix="1" applyNumberFormat="1" applyBorder="1" applyAlignment="1" applyProtection="1">
      <alignment horizontal="center" vertical="center" shrinkToFit="1"/>
    </xf>
    <xf numFmtId="49" fontId="11" fillId="0" borderId="0" xfId="0" applyNumberFormat="1" applyFont="1" applyFill="1" applyBorder="1" applyAlignment="1" applyProtection="1">
      <alignment vertical="top"/>
    </xf>
    <xf numFmtId="0" fontId="11" fillId="0" borderId="0" xfId="0" applyFont="1" applyFill="1" applyBorder="1" applyAlignment="1" applyProtection="1">
      <alignment horizontal="distributed" vertical="top"/>
    </xf>
    <xf numFmtId="0" fontId="11" fillId="0" borderId="0" xfId="0" applyFont="1" applyFill="1" applyBorder="1" applyAlignment="1" applyProtection="1">
      <alignment horizontal="left" vertical="center" wrapText="1"/>
    </xf>
    <xf numFmtId="177" fontId="0" fillId="0" borderId="0" xfId="0" applyNumberFormat="1" applyBorder="1" applyAlignment="1" applyProtection="1">
      <alignment horizontal="center" vertical="center" shrinkToFit="1"/>
    </xf>
    <xf numFmtId="49" fontId="0" fillId="0" borderId="0" xfId="0" applyNumberFormat="1" applyFill="1" applyBorder="1" applyAlignment="1" applyProtection="1">
      <alignment horizontal="right" vertical="center"/>
    </xf>
    <xf numFmtId="0" fontId="9" fillId="0" borderId="0" xfId="0" applyFont="1" applyFill="1" applyBorder="1" applyProtection="1">
      <alignment vertical="center"/>
    </xf>
    <xf numFmtId="49" fontId="11" fillId="0" borderId="0" xfId="0" applyNumberFormat="1" applyFont="1" applyFill="1" applyBorder="1" applyAlignment="1" applyProtection="1">
      <alignment horizontal="right" vertical="center"/>
    </xf>
    <xf numFmtId="0" fontId="15" fillId="0" borderId="0" xfId="0" applyFont="1" applyFill="1" applyBorder="1" applyProtection="1">
      <alignment vertical="center"/>
    </xf>
    <xf numFmtId="0" fontId="9" fillId="0" borderId="0" xfId="0" applyFont="1" applyFill="1" applyProtection="1">
      <alignment vertical="center"/>
    </xf>
    <xf numFmtId="49" fontId="9" fillId="0" borderId="0" xfId="0" applyNumberFormat="1" applyFont="1" applyFill="1" applyBorder="1" applyAlignment="1" applyProtection="1">
      <alignment horizontal="right" vertical="center"/>
    </xf>
    <xf numFmtId="0" fontId="18" fillId="0" borderId="14" xfId="0" applyFont="1" applyFill="1" applyBorder="1" applyAlignment="1" applyProtection="1">
      <alignment horizontal="left" vertical="center" wrapText="1"/>
    </xf>
    <xf numFmtId="0" fontId="18" fillId="0" borderId="15" xfId="0" applyFont="1" applyFill="1" applyBorder="1" applyAlignment="1" applyProtection="1">
      <alignment horizontal="left" vertical="center" wrapText="1"/>
    </xf>
    <xf numFmtId="0" fontId="18" fillId="0" borderId="16" xfId="0" applyFont="1" applyFill="1" applyBorder="1" applyAlignment="1" applyProtection="1">
      <alignment horizontal="left" vertical="center" wrapText="1"/>
    </xf>
    <xf numFmtId="0" fontId="9" fillId="0" borderId="15" xfId="0" applyFont="1" applyFill="1" applyBorder="1" applyAlignment="1" applyProtection="1">
      <alignment vertical="center" wrapText="1"/>
    </xf>
    <xf numFmtId="0" fontId="18" fillId="0" borderId="17" xfId="0" applyFont="1" applyFill="1" applyBorder="1" applyAlignment="1" applyProtection="1">
      <alignment horizontal="left" vertical="center" wrapText="1"/>
    </xf>
    <xf numFmtId="0" fontId="18" fillId="0" borderId="18" xfId="0" applyFont="1" applyFill="1" applyBorder="1" applyAlignment="1" applyProtection="1">
      <alignment horizontal="left" vertical="center" wrapText="1"/>
    </xf>
    <xf numFmtId="0" fontId="18" fillId="0" borderId="19" xfId="0" applyFont="1" applyFill="1" applyBorder="1" applyAlignment="1" applyProtection="1">
      <alignment horizontal="left" vertical="center" wrapText="1"/>
    </xf>
    <xf numFmtId="0" fontId="15" fillId="0" borderId="0" xfId="0" applyFont="1" applyFill="1" applyAlignment="1" applyProtection="1">
      <alignment horizontal="center"/>
    </xf>
    <xf numFmtId="0" fontId="0" fillId="0" borderId="10" xfId="0" applyBorder="1" applyProtection="1">
      <alignment vertical="center"/>
    </xf>
    <xf numFmtId="0" fontId="7" fillId="0" borderId="11" xfId="0" applyFont="1" applyBorder="1" applyAlignment="1" applyProtection="1">
      <alignment horizontal="center" vertical="center"/>
    </xf>
    <xf numFmtId="0" fontId="0" fillId="0" borderId="12" xfId="0" applyBorder="1" applyProtection="1">
      <alignment vertical="center"/>
    </xf>
    <xf numFmtId="0" fontId="6" fillId="0" borderId="0" xfId="0" applyFont="1" applyFill="1" applyBorder="1" applyProtection="1">
      <alignment vertical="center"/>
    </xf>
    <xf numFmtId="0" fontId="6" fillId="0" borderId="0" xfId="0" applyFont="1" applyBorder="1" applyProtection="1">
      <alignment vertical="center"/>
    </xf>
  </cellXfs>
  <cellStyles count="1">
    <cellStyle name="標準" xfId="0" builtinId="0"/>
  </cellStyles>
  <dxfs count="1">
    <dxf>
      <font>
        <color theme="1"/>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253B37-4338-43AF-8BAF-9BDED52AE50B}">
  <sheetPr codeName="Sheet1">
    <pageSetUpPr fitToPage="1"/>
  </sheetPr>
  <dimension ref="B1:S43"/>
  <sheetViews>
    <sheetView tabSelected="1" zoomScaleNormal="100" workbookViewId="0">
      <selection activeCell="D1" sqref="D1"/>
    </sheetView>
  </sheetViews>
  <sheetFormatPr defaultRowHeight="13.5"/>
  <cols>
    <col min="1" max="1" width="3" style="5" customWidth="1"/>
    <col min="2" max="3" width="3.375" style="5" customWidth="1"/>
    <col min="4" max="10" width="13" style="5" customWidth="1"/>
    <col min="11" max="12" width="3.375" style="5" customWidth="1"/>
    <col min="13" max="16" width="9" style="5"/>
    <col min="17" max="17" width="25.75" style="5" customWidth="1"/>
    <col min="18" max="18" width="9" style="5" hidden="1" customWidth="1"/>
    <col min="19" max="19" width="0" style="5" hidden="1" customWidth="1"/>
    <col min="20" max="16384" width="9" style="5"/>
  </cols>
  <sheetData>
    <row r="1" spans="2:19" ht="15" customHeight="1" thickTop="1" thickBot="1">
      <c r="D1" s="1"/>
      <c r="E1" s="5" t="s">
        <v>2</v>
      </c>
      <c r="M1" s="6" t="str">
        <f>IF(OR(D1="",D2=""),"コードと整理番号を入力してください。",IF(S1="ok","","コード又は整理番号が誤っています。再度確認してください。"))</f>
        <v>コードと整理番号を入力してください。</v>
      </c>
      <c r="N1" s="6"/>
      <c r="O1" s="6"/>
      <c r="P1" s="6"/>
      <c r="Q1" s="6"/>
      <c r="S1" s="7" t="str">
        <f>IF(COUNTIFS(挿入!A2:A300,D1,挿入!B2:B300,D2)&gt;0,"ok","")</f>
        <v/>
      </c>
    </row>
    <row r="2" spans="2:19" ht="15" customHeight="1" thickTop="1" thickBot="1">
      <c r="D2" s="2"/>
      <c r="E2" s="5" t="s">
        <v>3</v>
      </c>
      <c r="M2" s="6"/>
      <c r="N2" s="6"/>
      <c r="O2" s="6"/>
      <c r="P2" s="6"/>
      <c r="Q2" s="6"/>
      <c r="R2" s="5" t="s">
        <v>4</v>
      </c>
      <c r="S2" s="8" t="str">
        <f>IF(S1="ok",D1,"")</f>
        <v/>
      </c>
    </row>
    <row r="3" spans="2:19" ht="14.25" thickTop="1"/>
    <row r="4" spans="2:19" ht="14.25" thickBot="1">
      <c r="B4" s="9"/>
      <c r="C4" s="9"/>
    </row>
    <row r="5" spans="2:19" ht="24.75" customHeight="1">
      <c r="B5" s="10"/>
      <c r="C5" s="11"/>
      <c r="D5" s="12"/>
      <c r="E5" s="12"/>
      <c r="F5" s="12"/>
      <c r="G5" s="13" t="s">
        <v>5</v>
      </c>
      <c r="H5" s="12"/>
      <c r="I5" s="12"/>
      <c r="J5" s="12"/>
      <c r="K5" s="12"/>
      <c r="L5" s="14"/>
    </row>
    <row r="6" spans="2:19" ht="22.5" customHeight="1">
      <c r="B6" s="15"/>
      <c r="C6" s="16"/>
      <c r="D6" s="17"/>
      <c r="E6" s="17"/>
      <c r="F6" s="18"/>
      <c r="G6" s="19" t="s">
        <v>6</v>
      </c>
      <c r="H6" s="17"/>
      <c r="I6" s="20" t="s">
        <v>32</v>
      </c>
      <c r="J6" s="20"/>
      <c r="K6" s="17"/>
      <c r="L6" s="21"/>
    </row>
    <row r="7" spans="2:19" ht="3" customHeight="1">
      <c r="B7" s="15"/>
      <c r="C7" s="16"/>
      <c r="D7" s="17"/>
      <c r="E7" s="17"/>
      <c r="F7" s="22"/>
      <c r="G7" s="17"/>
      <c r="H7" s="17"/>
      <c r="I7" s="17"/>
      <c r="J7" s="17"/>
      <c r="K7" s="17"/>
      <c r="L7" s="21"/>
    </row>
    <row r="8" spans="2:19" ht="27.75" customHeight="1">
      <c r="B8" s="15"/>
      <c r="C8" s="16"/>
      <c r="D8" s="23" t="s">
        <v>1</v>
      </c>
      <c r="E8" s="24" t="str">
        <f>IFERROR(VLOOKUP(I8,挿入!C:D,2,FALSE),"")</f>
        <v/>
      </c>
      <c r="F8" s="25"/>
      <c r="G8" s="26"/>
      <c r="H8" s="23" t="s">
        <v>0</v>
      </c>
      <c r="I8" s="27" t="str">
        <f>IFERROR(VLOOKUP(S2,挿入!A:C,3,FALSE),"")</f>
        <v/>
      </c>
      <c r="J8" s="28"/>
      <c r="K8" s="17"/>
      <c r="L8" s="21"/>
    </row>
    <row r="9" spans="2:19" ht="3" customHeight="1">
      <c r="B9" s="15"/>
      <c r="C9" s="16"/>
      <c r="D9" s="17"/>
      <c r="E9" s="17"/>
      <c r="F9" s="17"/>
      <c r="G9" s="17"/>
      <c r="H9" s="17"/>
      <c r="I9" s="17"/>
      <c r="J9" s="17"/>
      <c r="K9" s="17"/>
      <c r="L9" s="21"/>
    </row>
    <row r="10" spans="2:19" ht="15.75" customHeight="1">
      <c r="B10" s="15"/>
      <c r="C10" s="29" t="s">
        <v>7</v>
      </c>
      <c r="D10" s="30" t="s">
        <v>25</v>
      </c>
      <c r="E10" s="31" t="s">
        <v>20</v>
      </c>
      <c r="F10" s="31"/>
      <c r="G10" s="31" t="s">
        <v>21</v>
      </c>
      <c r="H10" s="31"/>
      <c r="I10" s="31"/>
      <c r="J10" s="31"/>
      <c r="K10" s="31"/>
      <c r="L10" s="21"/>
    </row>
    <row r="11" spans="2:19" ht="15.75" customHeight="1">
      <c r="B11" s="15"/>
      <c r="C11" s="29" t="s">
        <v>8</v>
      </c>
      <c r="D11" s="30" t="s">
        <v>22</v>
      </c>
      <c r="E11" s="32">
        <v>0.49305555555555558</v>
      </c>
      <c r="F11" s="33" t="s">
        <v>30</v>
      </c>
      <c r="G11" s="34">
        <v>0.51388888888888895</v>
      </c>
      <c r="H11" s="35" t="s">
        <v>31</v>
      </c>
      <c r="I11" s="36"/>
      <c r="J11" s="31"/>
      <c r="K11" s="31"/>
      <c r="L11" s="21"/>
    </row>
    <row r="12" spans="2:19" ht="15.75" customHeight="1">
      <c r="B12" s="15"/>
      <c r="C12" s="29"/>
      <c r="D12" s="30"/>
      <c r="E12" s="37" t="s">
        <v>39</v>
      </c>
      <c r="F12" s="37"/>
      <c r="G12" s="36"/>
      <c r="H12" s="31"/>
      <c r="I12" s="31"/>
      <c r="J12" s="31"/>
      <c r="K12" s="31"/>
      <c r="L12" s="21"/>
    </row>
    <row r="13" spans="2:19" ht="15.75" customHeight="1">
      <c r="B13" s="15"/>
      <c r="C13" s="29" t="s">
        <v>9</v>
      </c>
      <c r="D13" s="30" t="s">
        <v>23</v>
      </c>
      <c r="E13" s="38" t="s">
        <v>19</v>
      </c>
      <c r="F13" s="31"/>
      <c r="G13" s="39" t="s">
        <v>35</v>
      </c>
      <c r="H13" s="40" t="s">
        <v>74</v>
      </c>
      <c r="I13" s="31"/>
      <c r="J13" s="31"/>
      <c r="K13" s="31"/>
      <c r="L13" s="21"/>
      <c r="N13" s="41"/>
      <c r="P13" s="42"/>
      <c r="Q13" s="42"/>
    </row>
    <row r="14" spans="2:19" ht="15.75" customHeight="1">
      <c r="B14" s="15"/>
      <c r="C14" s="29" t="s">
        <v>10</v>
      </c>
      <c r="D14" s="30" t="s">
        <v>24</v>
      </c>
      <c r="E14" s="38" t="s">
        <v>33</v>
      </c>
      <c r="F14" s="31"/>
      <c r="G14" s="31"/>
      <c r="H14" s="31"/>
      <c r="I14" s="31"/>
      <c r="J14" s="31"/>
      <c r="K14" s="31"/>
      <c r="L14" s="21"/>
      <c r="Q14" s="43"/>
    </row>
    <row r="15" spans="2:19" ht="15.75" customHeight="1">
      <c r="B15" s="15"/>
      <c r="C15" s="44" t="s">
        <v>11</v>
      </c>
      <c r="D15" s="45" t="s">
        <v>26</v>
      </c>
      <c r="E15" s="46" t="s">
        <v>36</v>
      </c>
      <c r="F15" s="46"/>
      <c r="G15" s="46"/>
      <c r="H15" s="46"/>
      <c r="I15" s="46"/>
      <c r="J15" s="46"/>
      <c r="K15" s="46"/>
      <c r="L15" s="21"/>
      <c r="Q15" s="47"/>
    </row>
    <row r="16" spans="2:19" ht="15.75" customHeight="1">
      <c r="B16" s="15"/>
      <c r="C16" s="31"/>
      <c r="D16" s="31"/>
      <c r="E16" s="36" t="s">
        <v>37</v>
      </c>
      <c r="F16" s="31"/>
      <c r="G16" s="31"/>
      <c r="H16" s="31"/>
      <c r="I16" s="31" t="str">
        <f>IFERROR(VLOOKUP(I8,挿入!C:K,9,FALSE),"")</f>
        <v/>
      </c>
      <c r="J16" s="36"/>
      <c r="K16" s="31"/>
      <c r="L16" s="21"/>
      <c r="O16" s="48"/>
      <c r="Q16" s="16"/>
    </row>
    <row r="17" spans="2:15" ht="15.75" customHeight="1">
      <c r="B17" s="15"/>
      <c r="C17" s="29" t="s">
        <v>12</v>
      </c>
      <c r="D17" s="31" t="s">
        <v>18</v>
      </c>
      <c r="E17" s="36"/>
      <c r="F17" s="36"/>
      <c r="G17" s="31"/>
      <c r="H17" s="31"/>
      <c r="I17" s="31"/>
      <c r="J17" s="31"/>
      <c r="K17" s="49"/>
      <c r="L17" s="21"/>
      <c r="O17" s="48"/>
    </row>
    <row r="18" spans="2:15" ht="15.75" customHeight="1">
      <c r="B18" s="15"/>
      <c r="C18" s="50" t="s">
        <v>13</v>
      </c>
      <c r="D18" s="51" t="s">
        <v>28</v>
      </c>
      <c r="E18" s="52"/>
      <c r="F18" s="52"/>
      <c r="G18" s="49"/>
      <c r="H18" s="49"/>
      <c r="I18" s="49"/>
      <c r="J18" s="49"/>
      <c r="K18" s="49"/>
      <c r="L18" s="21"/>
    </row>
    <row r="19" spans="2:15" ht="15.75" customHeight="1">
      <c r="B19" s="15"/>
      <c r="C19" s="50" t="s">
        <v>13</v>
      </c>
      <c r="D19" s="51" t="s">
        <v>16</v>
      </c>
      <c r="E19" s="52"/>
      <c r="F19" s="52"/>
      <c r="G19" s="49"/>
      <c r="H19" s="49"/>
      <c r="I19" s="49"/>
      <c r="J19" s="49"/>
      <c r="K19" s="49"/>
      <c r="L19" s="21"/>
    </row>
    <row r="20" spans="2:15" ht="15.75" customHeight="1">
      <c r="B20" s="15"/>
      <c r="C20" s="50"/>
      <c r="D20" s="51" t="s">
        <v>14</v>
      </c>
      <c r="E20" s="52"/>
      <c r="F20" s="52"/>
      <c r="G20" s="49"/>
      <c r="H20" s="49"/>
      <c r="I20" s="49"/>
      <c r="J20" s="49"/>
      <c r="K20" s="49"/>
      <c r="L20" s="21"/>
    </row>
    <row r="21" spans="2:15" ht="15.75" customHeight="1">
      <c r="B21" s="15"/>
      <c r="C21" s="31"/>
      <c r="D21" s="51" t="s">
        <v>15</v>
      </c>
      <c r="E21" s="52"/>
      <c r="F21" s="52"/>
      <c r="G21" s="49"/>
      <c r="H21" s="49"/>
      <c r="I21" s="49"/>
      <c r="J21" s="49"/>
      <c r="K21" s="49"/>
      <c r="L21" s="21"/>
      <c r="O21" s="48"/>
    </row>
    <row r="22" spans="2:15" ht="15.75" customHeight="1">
      <c r="B22" s="15"/>
      <c r="C22" s="52"/>
      <c r="D22" s="51" t="s">
        <v>66</v>
      </c>
      <c r="E22" s="49"/>
      <c r="F22" s="49"/>
      <c r="G22" s="49"/>
      <c r="H22" s="49"/>
      <c r="I22" s="49"/>
      <c r="J22" s="49"/>
      <c r="K22" s="49"/>
      <c r="L22" s="21"/>
      <c r="O22" s="48"/>
    </row>
    <row r="23" spans="2:15" ht="15.75" customHeight="1">
      <c r="B23" s="15"/>
      <c r="C23" s="53" t="s">
        <v>13</v>
      </c>
      <c r="D23" s="51" t="s">
        <v>27</v>
      </c>
      <c r="E23" s="49"/>
      <c r="F23" s="49"/>
      <c r="G23" s="49"/>
      <c r="H23" s="49"/>
      <c r="I23" s="49"/>
      <c r="J23" s="49"/>
      <c r="K23" s="49"/>
      <c r="L23" s="21"/>
      <c r="O23" s="48"/>
    </row>
    <row r="24" spans="2:15" ht="15.75" customHeight="1">
      <c r="B24" s="15"/>
      <c r="C24" s="53" t="s">
        <v>13</v>
      </c>
      <c r="D24" s="51" t="s">
        <v>67</v>
      </c>
      <c r="E24" s="49"/>
      <c r="F24" s="49"/>
      <c r="G24" s="49"/>
      <c r="H24" s="49"/>
      <c r="I24" s="49"/>
      <c r="J24" s="49"/>
      <c r="K24" s="49"/>
      <c r="L24" s="21"/>
      <c r="O24" s="48"/>
    </row>
    <row r="25" spans="2:15" ht="15.75" customHeight="1">
      <c r="B25" s="15"/>
      <c r="C25" s="53" t="s">
        <v>13</v>
      </c>
      <c r="D25" s="51" t="s">
        <v>29</v>
      </c>
      <c r="E25" s="49"/>
      <c r="F25" s="49"/>
      <c r="G25" s="49"/>
      <c r="H25" s="49"/>
      <c r="I25" s="49"/>
      <c r="J25" s="49"/>
      <c r="K25" s="49"/>
      <c r="L25" s="21"/>
      <c r="O25" s="48"/>
    </row>
    <row r="26" spans="2:15" ht="15.75" customHeight="1">
      <c r="B26" s="15"/>
      <c r="C26" s="53" t="s">
        <v>13</v>
      </c>
      <c r="D26" s="51" t="s">
        <v>34</v>
      </c>
      <c r="E26" s="49"/>
      <c r="F26" s="49"/>
      <c r="G26" s="49"/>
      <c r="H26" s="49"/>
      <c r="I26" s="49"/>
      <c r="J26" s="49"/>
      <c r="K26" s="49"/>
      <c r="L26" s="21"/>
    </row>
    <row r="27" spans="2:15" ht="15.75" customHeight="1">
      <c r="B27" s="15"/>
      <c r="C27" s="53" t="s">
        <v>13</v>
      </c>
      <c r="D27" s="36" t="s">
        <v>38</v>
      </c>
      <c r="E27" s="49"/>
      <c r="F27" s="49"/>
      <c r="G27" s="49"/>
      <c r="H27" s="49"/>
      <c r="I27" s="49"/>
      <c r="J27" s="49"/>
      <c r="K27" s="49"/>
      <c r="L27" s="21"/>
    </row>
    <row r="28" spans="2:15" ht="4.5" customHeight="1" thickBot="1">
      <c r="B28" s="15"/>
      <c r="C28" s="49"/>
      <c r="D28" s="49"/>
      <c r="E28" s="49"/>
      <c r="F28" s="49"/>
      <c r="G28" s="49"/>
      <c r="H28" s="49"/>
      <c r="I28" s="49"/>
      <c r="J28" s="49"/>
      <c r="K28" s="49"/>
      <c r="L28" s="21"/>
    </row>
    <row r="29" spans="2:15" ht="147.75" customHeight="1" thickTop="1" thickBot="1">
      <c r="B29" s="15"/>
      <c r="C29" s="54" t="s">
        <v>71</v>
      </c>
      <c r="D29" s="55"/>
      <c r="E29" s="55"/>
      <c r="F29" s="55"/>
      <c r="G29" s="55"/>
      <c r="H29" s="55"/>
      <c r="I29" s="55"/>
      <c r="J29" s="55"/>
      <c r="K29" s="56"/>
      <c r="L29" s="21"/>
    </row>
    <row r="30" spans="2:15" ht="6.75" customHeight="1" thickTop="1" thickBot="1">
      <c r="B30" s="15"/>
      <c r="C30" s="57"/>
      <c r="D30" s="57"/>
      <c r="E30" s="57"/>
      <c r="F30" s="57"/>
      <c r="G30" s="57"/>
      <c r="H30" s="57"/>
      <c r="I30" s="57"/>
      <c r="J30" s="57"/>
      <c r="K30" s="57"/>
      <c r="L30" s="21"/>
    </row>
    <row r="31" spans="2:15" ht="56.25" customHeight="1" thickBot="1">
      <c r="B31" s="15"/>
      <c r="C31" s="58" t="s">
        <v>68</v>
      </c>
      <c r="D31" s="59"/>
      <c r="E31" s="59"/>
      <c r="F31" s="59"/>
      <c r="G31" s="59"/>
      <c r="H31" s="59"/>
      <c r="I31" s="59"/>
      <c r="J31" s="59"/>
      <c r="K31" s="60"/>
      <c r="L31" s="21"/>
    </row>
    <row r="32" spans="2:15" ht="25.5" customHeight="1">
      <c r="B32" s="15"/>
      <c r="C32" s="61" t="s">
        <v>69</v>
      </c>
      <c r="D32" s="61"/>
      <c r="E32" s="61"/>
      <c r="F32" s="61"/>
      <c r="G32" s="61"/>
      <c r="H32" s="61"/>
      <c r="I32" s="61"/>
      <c r="J32" s="61"/>
      <c r="K32" s="61"/>
      <c r="L32" s="21"/>
    </row>
    <row r="33" spans="2:17" ht="19.5" customHeight="1" thickBot="1">
      <c r="B33" s="62"/>
      <c r="C33" s="63" t="s">
        <v>17</v>
      </c>
      <c r="D33" s="63"/>
      <c r="E33" s="63"/>
      <c r="F33" s="63"/>
      <c r="G33" s="63"/>
      <c r="H33" s="63"/>
      <c r="I33" s="63"/>
      <c r="J33" s="63"/>
      <c r="K33" s="63"/>
      <c r="L33" s="64"/>
    </row>
    <row r="34" spans="2:17">
      <c r="Q34" s="65"/>
    </row>
    <row r="35" spans="2:17">
      <c r="Q35" s="65"/>
    </row>
    <row r="36" spans="2:17">
      <c r="Q36" s="66"/>
    </row>
    <row r="37" spans="2:17">
      <c r="Q37" s="66"/>
    </row>
    <row r="38" spans="2:17">
      <c r="Q38" s="65"/>
    </row>
    <row r="39" spans="2:17">
      <c r="Q39" s="65"/>
    </row>
    <row r="40" spans="2:17">
      <c r="Q40" s="66"/>
    </row>
    <row r="41" spans="2:17">
      <c r="Q41" s="66"/>
    </row>
    <row r="42" spans="2:17">
      <c r="Q42" s="66"/>
    </row>
    <row r="43" spans="2:17">
      <c r="Q43" s="66"/>
    </row>
  </sheetData>
  <sheetProtection algorithmName="SHA-512" hashValue="fclosIYcVybChXgmV850ZzEiHKgybmz8EMpDcslZNDrcI97Y1W5cc3oUsd2Cz2uUFmZtF7jmdfjcMXWYSLiIlg==" saltValue="YVMMHHr5Xe8BfCAshn5iBg==" spinCount="100000" sheet="1" objects="1" scenarios="1" selectLockedCells="1"/>
  <mergeCells count="8">
    <mergeCell ref="C33:K33"/>
    <mergeCell ref="E8:G8"/>
    <mergeCell ref="I8:J8"/>
    <mergeCell ref="M1:Q2"/>
    <mergeCell ref="E15:K15"/>
    <mergeCell ref="C29:K29"/>
    <mergeCell ref="C31:K31"/>
    <mergeCell ref="C32:K32"/>
  </mergeCells>
  <phoneticPr fontId="1"/>
  <conditionalFormatting sqref="C10:K32">
    <cfRule type="expression" dxfId="0" priority="1">
      <formula>$I$8&lt;&gt;""</formula>
    </cfRule>
  </conditionalFormatting>
  <pageMargins left="0.25" right="0.25" top="0.75" bottom="0.75" header="0.3" footer="0.3"/>
  <pageSetup paperSize="9" scale="96"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D43E4D-C986-401B-B032-FE033C856394}">
  <sheetPr codeName="Sheet2">
    <tabColor theme="5" tint="0.59999389629810485"/>
  </sheetPr>
  <dimension ref="A1:T7"/>
  <sheetViews>
    <sheetView workbookViewId="0">
      <selection activeCell="K2" sqref="K2:K7"/>
    </sheetView>
  </sheetViews>
  <sheetFormatPr defaultRowHeight="13.5"/>
  <cols>
    <col min="1" max="10" width="9" style="4"/>
    <col min="11" max="11" width="9" style="4" customWidth="1"/>
    <col min="12" max="12" width="9" style="4" hidden="1" customWidth="1"/>
    <col min="13" max="18" width="0" style="4" hidden="1" customWidth="1"/>
    <col min="19" max="16384" width="9" style="4"/>
  </cols>
  <sheetData>
    <row r="1" spans="1:20">
      <c r="A1" s="3" t="s">
        <v>64</v>
      </c>
      <c r="B1" s="3" t="s">
        <v>40</v>
      </c>
      <c r="C1" s="3" t="s">
        <v>41</v>
      </c>
      <c r="D1" s="3" t="s">
        <v>42</v>
      </c>
      <c r="E1" s="3" t="s">
        <v>43</v>
      </c>
      <c r="F1" s="3" t="s">
        <v>44</v>
      </c>
      <c r="G1" s="3" t="s">
        <v>45</v>
      </c>
      <c r="H1" s="3" t="s">
        <v>46</v>
      </c>
      <c r="I1" s="3" t="s">
        <v>47</v>
      </c>
      <c r="J1" s="3" t="s">
        <v>48</v>
      </c>
      <c r="K1" s="3" t="s">
        <v>49</v>
      </c>
      <c r="L1" s="3" t="s">
        <v>50</v>
      </c>
      <c r="M1" s="3" t="s">
        <v>51</v>
      </c>
      <c r="N1" s="3" t="s">
        <v>52</v>
      </c>
      <c r="O1" s="3" t="s">
        <v>53</v>
      </c>
      <c r="P1" s="3" t="s">
        <v>54</v>
      </c>
      <c r="Q1" s="3" t="s">
        <v>48</v>
      </c>
      <c r="R1" s="3" t="s">
        <v>55</v>
      </c>
      <c r="S1" s="3" t="s">
        <v>56</v>
      </c>
      <c r="T1" s="3" t="s">
        <v>57</v>
      </c>
    </row>
    <row r="2" spans="1:20">
      <c r="A2" s="4">
        <v>10736</v>
      </c>
      <c r="B2" s="4" t="s">
        <v>58</v>
      </c>
      <c r="C2" s="4">
        <v>1</v>
      </c>
      <c r="D2" s="4" t="s">
        <v>70</v>
      </c>
      <c r="K2" s="4" t="s">
        <v>65</v>
      </c>
    </row>
    <row r="3" spans="1:20">
      <c r="A3" s="4">
        <v>11366</v>
      </c>
      <c r="B3" s="4" t="s">
        <v>59</v>
      </c>
      <c r="C3" s="4">
        <v>7</v>
      </c>
      <c r="D3" s="4" t="s">
        <v>70</v>
      </c>
      <c r="K3" s="4" t="s">
        <v>65</v>
      </c>
    </row>
    <row r="4" spans="1:20">
      <c r="A4" s="4">
        <v>12323</v>
      </c>
      <c r="B4" s="4" t="s">
        <v>60</v>
      </c>
      <c r="C4" s="4">
        <v>8401</v>
      </c>
      <c r="D4" s="4" t="s">
        <v>70</v>
      </c>
      <c r="K4" s="4" t="s">
        <v>65</v>
      </c>
    </row>
    <row r="5" spans="1:20">
      <c r="A5" s="4">
        <v>14090</v>
      </c>
      <c r="B5" s="4" t="s">
        <v>61</v>
      </c>
      <c r="C5" s="4">
        <v>8403</v>
      </c>
      <c r="D5" s="4" t="s">
        <v>70</v>
      </c>
      <c r="K5" s="4" t="s">
        <v>72</v>
      </c>
    </row>
    <row r="6" spans="1:20">
      <c r="A6" s="4">
        <v>13145</v>
      </c>
      <c r="B6" s="4" t="s">
        <v>62</v>
      </c>
      <c r="C6" s="4">
        <v>9001</v>
      </c>
      <c r="D6" s="4" t="s">
        <v>70</v>
      </c>
      <c r="K6" s="4" t="s">
        <v>73</v>
      </c>
    </row>
    <row r="7" spans="1:20">
      <c r="A7" s="4">
        <v>13166</v>
      </c>
      <c r="B7" s="4" t="s">
        <v>63</v>
      </c>
      <c r="C7" s="4">
        <v>9002</v>
      </c>
      <c r="D7" s="4" t="s">
        <v>70</v>
      </c>
      <c r="K7" s="4" t="s">
        <v>73</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案内</vt:lpstr>
      <vt:lpstr>挿入</vt:lpstr>
      <vt:lpstr>案内!Print_Area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京都市教育委員会</dc:creator>
  <cp:lastModifiedBy>京都市教育委員会</cp:lastModifiedBy>
  <cp:lastPrinted>2026-07-21T02:02:10Z</cp:lastPrinted>
  <dcterms:created xsi:type="dcterms:W3CDTF">2026-06-29T00:12:38Z</dcterms:created>
  <dcterms:modified xsi:type="dcterms:W3CDTF">2026-07-24T00:24:51Z</dcterms:modified>
</cp:coreProperties>
</file>